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bookViews>
  <sheets>
    <sheet name="Sheet1" sheetId="1" r:id="rId1"/>
  </sheets>
  <calcPr calcId="144525"/>
</workbook>
</file>

<file path=xl/sharedStrings.xml><?xml version="1.0" encoding="utf-8"?>
<sst xmlns="http://schemas.openxmlformats.org/spreadsheetml/2006/main" count="64" uniqueCount="40">
  <si>
    <t>附件</t>
  </si>
  <si>
    <t>2024年度常德市白洋堤地区人民检察院公开遴选公务员综合成绩排名及入围体检考察人员名单</t>
  </si>
  <si>
    <t>序号</t>
  </si>
  <si>
    <t>遴选机关</t>
  </si>
  <si>
    <t>职位名称</t>
  </si>
  <si>
    <t>遴选计
划数</t>
  </si>
  <si>
    <t>姓名</t>
  </si>
  <si>
    <t>准考证号</t>
  </si>
  <si>
    <t>笔试成绩（50%）</t>
  </si>
  <si>
    <t>面试成绩（50%）</t>
  </si>
  <si>
    <t>综合成绩</t>
  </si>
  <si>
    <t>综合
排名</t>
  </si>
  <si>
    <t>是否入围体检考察</t>
  </si>
  <si>
    <t>常德市白洋堤地区人民检察院</t>
  </si>
  <si>
    <r>
      <rPr>
        <sz val="9"/>
        <rFont val="宋体"/>
        <charset val="134"/>
      </rPr>
      <t>检察官助理</t>
    </r>
    <r>
      <rPr>
        <sz val="9"/>
        <rFont val="Times New Roman"/>
        <charset val="134"/>
      </rPr>
      <t>1</t>
    </r>
  </si>
  <si>
    <t>冯敏</t>
  </si>
  <si>
    <t>212993403113</t>
  </si>
  <si>
    <t>是</t>
  </si>
  <si>
    <t>汤宇帆</t>
  </si>
  <si>
    <t>212994508517</t>
  </si>
  <si>
    <t>潘力源</t>
  </si>
  <si>
    <t>212994604709</t>
  </si>
  <si>
    <t>否</t>
  </si>
  <si>
    <t>黄湘闽</t>
  </si>
  <si>
    <t>212993400311</t>
  </si>
  <si>
    <t>袁梦</t>
  </si>
  <si>
    <t>212994505410</t>
  </si>
  <si>
    <t>否（放弃面试）</t>
  </si>
  <si>
    <r>
      <rPr>
        <sz val="9"/>
        <rFont val="宋体"/>
        <charset val="134"/>
      </rPr>
      <t>检察官助理</t>
    </r>
    <r>
      <rPr>
        <sz val="9"/>
        <rFont val="Times New Roman"/>
        <charset val="134"/>
      </rPr>
      <t>2</t>
    </r>
  </si>
  <si>
    <t>管钦文</t>
  </si>
  <si>
    <t>212994506208</t>
  </si>
  <si>
    <t>梅盼</t>
  </si>
  <si>
    <t>212993402115</t>
  </si>
  <si>
    <t>罗思聪</t>
  </si>
  <si>
    <t>212993601020</t>
  </si>
  <si>
    <t>张建平</t>
  </si>
  <si>
    <t>212993603811</t>
  </si>
  <si>
    <t>肖阳</t>
  </si>
  <si>
    <t>说明</t>
  </si>
  <si>
    <r>
      <rPr>
        <sz val="9"/>
        <rFont val="宋体"/>
        <charset val="134"/>
      </rPr>
      <t>1.按笔试成绩</t>
    </r>
    <r>
      <rPr>
        <sz val="9"/>
        <rFont val="Times New Roman"/>
        <charset val="134"/>
      </rPr>
      <t>50%</t>
    </r>
    <r>
      <rPr>
        <sz val="9"/>
        <rFont val="宋体"/>
        <charset val="134"/>
      </rPr>
      <t>、面试成绩50%的占比合成综合成绩；
2.综合成绩相同的，按笔试成绩进行排名；
3.笔试成绩、面试成绩、综合成绩均按四舍五入保留到小数点后两位数字；
4.体检、考察人数与计划人数的比例不高于2：1。</t>
    </r>
  </si>
</sst>
</file>

<file path=xl/styles.xml><?xml version="1.0" encoding="utf-8"?>
<styleSheet xmlns="http://schemas.openxmlformats.org/spreadsheetml/2006/main">
  <numFmts count="7">
    <numFmt numFmtId="176" formatCode="0.000_ "/>
    <numFmt numFmtId="44" formatCode="_ &quot;￥&quot;* #,##0.00_ ;_ &quot;￥&quot;* \-#,##0.00_ ;_ &quot;￥&quot;* &quot;-&quot;??_ ;_ @_ "/>
    <numFmt numFmtId="41" formatCode="_ * #,##0_ ;_ * \-#,##0_ ;_ * &quot;-&quot;_ ;_ @_ "/>
    <numFmt numFmtId="42" formatCode="_ &quot;￥&quot;* #,##0_ ;_ &quot;￥&quot;* \-#,##0_ ;_ &quot;￥&quot;* &quot;-&quot;_ ;_ @_ "/>
    <numFmt numFmtId="177" formatCode="0_ "/>
    <numFmt numFmtId="43" formatCode="_ * #,##0.00_ ;_ * \-#,##0.00_ ;_ * &quot;-&quot;??_ ;_ @_ "/>
    <numFmt numFmtId="178" formatCode="0.00_ "/>
  </numFmts>
  <fonts count="29">
    <font>
      <sz val="11"/>
      <color theme="1"/>
      <name val="宋体"/>
      <charset val="134"/>
      <scheme val="minor"/>
    </font>
    <font>
      <sz val="12"/>
      <name val="宋体"/>
      <charset val="134"/>
    </font>
    <font>
      <sz val="9"/>
      <name val="宋体"/>
      <charset val="134"/>
    </font>
    <font>
      <sz val="18"/>
      <name val="方正小标宋简体"/>
      <charset val="134"/>
    </font>
    <font>
      <b/>
      <sz val="11"/>
      <name val="宋体"/>
      <charset val="134"/>
      <scheme val="minor"/>
    </font>
    <font>
      <sz val="9"/>
      <name val="Times New Roman"/>
      <charset val="0"/>
    </font>
    <font>
      <sz val="9"/>
      <name val="Times New Roman"/>
      <charset val="134"/>
    </font>
    <font>
      <sz val="9"/>
      <color theme="1"/>
      <name val="宋体"/>
      <charset val="134"/>
      <scheme val="minor"/>
    </font>
    <font>
      <sz val="9"/>
      <name val="宋体"/>
      <charset val="134"/>
      <scheme val="minor"/>
    </font>
    <font>
      <sz val="9"/>
      <color rgb="FF000000"/>
      <name val="宋体"/>
      <charset val="134"/>
      <scheme val="minor"/>
    </font>
    <font>
      <sz val="11"/>
      <color theme="1"/>
      <name val="宋体"/>
      <charset val="0"/>
      <scheme val="minor"/>
    </font>
    <font>
      <sz val="11"/>
      <color rgb="FF3F3F76"/>
      <name val="宋体"/>
      <charset val="0"/>
      <scheme val="minor"/>
    </font>
    <font>
      <b/>
      <sz val="18"/>
      <color theme="3"/>
      <name val="宋体"/>
      <charset val="134"/>
      <scheme val="minor"/>
    </font>
    <font>
      <b/>
      <sz val="11"/>
      <color theme="1"/>
      <name val="宋体"/>
      <charset val="0"/>
      <scheme val="minor"/>
    </font>
    <font>
      <sz val="11"/>
      <color theme="0"/>
      <name val="宋体"/>
      <charset val="0"/>
      <scheme val="minor"/>
    </font>
    <font>
      <u/>
      <sz val="11"/>
      <color rgb="FF800080"/>
      <name val="宋体"/>
      <charset val="0"/>
      <scheme val="minor"/>
    </font>
    <font>
      <sz val="11"/>
      <color rgb="FFFA7D00"/>
      <name val="宋体"/>
      <charset val="0"/>
      <scheme val="minor"/>
    </font>
    <font>
      <b/>
      <sz val="11"/>
      <color rgb="FFFA7D00"/>
      <name val="宋体"/>
      <charset val="0"/>
      <scheme val="minor"/>
    </font>
    <font>
      <b/>
      <sz val="11"/>
      <color theme="3"/>
      <name val="宋体"/>
      <charset val="134"/>
      <scheme val="minor"/>
    </font>
    <font>
      <b/>
      <sz val="13"/>
      <color theme="3"/>
      <name val="宋体"/>
      <charset val="134"/>
      <scheme val="minor"/>
    </font>
    <font>
      <sz val="11"/>
      <color rgb="FF9C6500"/>
      <name val="宋体"/>
      <charset val="0"/>
      <scheme val="minor"/>
    </font>
    <font>
      <i/>
      <sz val="11"/>
      <color rgb="FF7F7F7F"/>
      <name val="宋体"/>
      <charset val="0"/>
      <scheme val="minor"/>
    </font>
    <font>
      <b/>
      <sz val="11"/>
      <color rgb="FFFFFFFF"/>
      <name val="宋体"/>
      <charset val="0"/>
      <scheme val="minor"/>
    </font>
    <font>
      <b/>
      <sz val="11"/>
      <color rgb="FF3F3F3F"/>
      <name val="宋体"/>
      <charset val="0"/>
      <scheme val="minor"/>
    </font>
    <font>
      <sz val="11"/>
      <color rgb="FF9C0006"/>
      <name val="宋体"/>
      <charset val="0"/>
      <scheme val="minor"/>
    </font>
    <font>
      <u/>
      <sz val="11"/>
      <color rgb="FF0000FF"/>
      <name val="宋体"/>
      <charset val="0"/>
      <scheme val="minor"/>
    </font>
    <font>
      <sz val="11"/>
      <color rgb="FF006100"/>
      <name val="宋体"/>
      <charset val="0"/>
      <scheme val="minor"/>
    </font>
    <font>
      <b/>
      <sz val="15"/>
      <color theme="3"/>
      <name val="宋体"/>
      <charset val="134"/>
      <scheme val="minor"/>
    </font>
    <font>
      <sz val="11"/>
      <color rgb="FFFF0000"/>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rgb="FFFFCC99"/>
        <bgColor indexed="64"/>
      </patternFill>
    </fill>
    <fill>
      <patternFill patternType="solid">
        <fgColor theme="7"/>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rgb="FFF2F2F2"/>
        <bgColor indexed="64"/>
      </patternFill>
    </fill>
    <fill>
      <patternFill patternType="solid">
        <fgColor theme="8"/>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rgb="FFFFEB9C"/>
        <bgColor indexed="64"/>
      </patternFill>
    </fill>
    <fill>
      <patternFill patternType="solid">
        <fgColor theme="9"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FFFFCC"/>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rgb="FFC6EFCE"/>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theme="8" tint="0.399975585192419"/>
        <bgColor indexed="64"/>
      </patternFill>
    </fill>
    <fill>
      <patternFill patternType="solid">
        <fgColor theme="6" tint="0.799981688894314"/>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0" fontId="0" fillId="0" borderId="0">
      <alignment vertical="center"/>
    </xf>
    <xf numFmtId="0" fontId="14" fillId="12" borderId="0" applyNumberFormat="0" applyBorder="0" applyAlignment="0" applyProtection="0">
      <alignment vertical="center"/>
    </xf>
    <xf numFmtId="0" fontId="10" fillId="10" borderId="0" applyNumberFormat="0" applyBorder="0" applyAlignment="0" applyProtection="0">
      <alignment vertical="center"/>
    </xf>
    <xf numFmtId="0" fontId="23" fillId="7" borderId="10" applyNumberFormat="0" applyAlignment="0" applyProtection="0">
      <alignment vertical="center"/>
    </xf>
    <xf numFmtId="0" fontId="22" fillId="15" borderId="9" applyNumberFormat="0" applyAlignment="0" applyProtection="0">
      <alignment vertical="center"/>
    </xf>
    <xf numFmtId="0" fontId="24" fillId="16" borderId="0" applyNumberFormat="0" applyBorder="0" applyAlignment="0" applyProtection="0">
      <alignment vertical="center"/>
    </xf>
    <xf numFmtId="0" fontId="27" fillId="0" borderId="8" applyNumberFormat="0" applyFill="0" applyAlignment="0" applyProtection="0">
      <alignment vertical="center"/>
    </xf>
    <xf numFmtId="0" fontId="21" fillId="0" borderId="0" applyNumberFormat="0" applyFill="0" applyBorder="0" applyAlignment="0" applyProtection="0">
      <alignment vertical="center"/>
    </xf>
    <xf numFmtId="0" fontId="19" fillId="0" borderId="8" applyNumberFormat="0" applyFill="0" applyAlignment="0" applyProtection="0">
      <alignment vertical="center"/>
    </xf>
    <xf numFmtId="0" fontId="10" fillId="9" borderId="0" applyNumberFormat="0" applyBorder="0" applyAlignment="0" applyProtection="0">
      <alignment vertical="center"/>
    </xf>
    <xf numFmtId="41" fontId="0" fillId="0" borderId="0" applyFont="0" applyFill="0" applyBorder="0" applyAlignment="0" applyProtection="0">
      <alignment vertical="center"/>
    </xf>
    <xf numFmtId="0" fontId="10" fillId="14" borderId="0" applyNumberFormat="0" applyBorder="0" applyAlignment="0" applyProtection="0">
      <alignment vertical="center"/>
    </xf>
    <xf numFmtId="0" fontId="25" fillId="0" borderId="0" applyNumberFormat="0" applyFill="0" applyBorder="0" applyAlignment="0" applyProtection="0">
      <alignment vertical="center"/>
    </xf>
    <xf numFmtId="0" fontId="14" fillId="8" borderId="0" applyNumberFormat="0" applyBorder="0" applyAlignment="0" applyProtection="0">
      <alignment vertical="center"/>
    </xf>
    <xf numFmtId="0" fontId="18" fillId="0" borderId="7" applyNumberFormat="0" applyFill="0" applyAlignment="0" applyProtection="0">
      <alignment vertical="center"/>
    </xf>
    <xf numFmtId="0" fontId="13" fillId="0" borderId="5" applyNumberFormat="0" applyFill="0" applyAlignment="0" applyProtection="0">
      <alignment vertical="center"/>
    </xf>
    <xf numFmtId="0" fontId="10" fillId="6" borderId="0" applyNumberFormat="0" applyBorder="0" applyAlignment="0" applyProtection="0">
      <alignment vertical="center"/>
    </xf>
    <xf numFmtId="0" fontId="10" fillId="18" borderId="0" applyNumberFormat="0" applyBorder="0" applyAlignment="0" applyProtection="0">
      <alignment vertical="center"/>
    </xf>
    <xf numFmtId="0" fontId="14" fillId="13" borderId="0" applyNumberFormat="0" applyBorder="0" applyAlignment="0" applyProtection="0">
      <alignment vertical="center"/>
    </xf>
    <xf numFmtId="43"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0" fillId="17" borderId="0" applyNumberFormat="0" applyBorder="0" applyAlignment="0" applyProtection="0">
      <alignment vertical="center"/>
    </xf>
    <xf numFmtId="0" fontId="16" fillId="0" borderId="6" applyNumberFormat="0" applyFill="0" applyAlignment="0" applyProtection="0">
      <alignment vertical="center"/>
    </xf>
    <xf numFmtId="0" fontId="18" fillId="0" borderId="0" applyNumberFormat="0" applyFill="0" applyBorder="0" applyAlignment="0" applyProtection="0">
      <alignment vertical="center"/>
    </xf>
    <xf numFmtId="0" fontId="10" fillId="20" borderId="0" applyNumberFormat="0" applyBorder="0" applyAlignment="0" applyProtection="0">
      <alignment vertical="center"/>
    </xf>
    <xf numFmtId="42"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10" fillId="21" borderId="0" applyNumberFormat="0" applyBorder="0" applyAlignment="0" applyProtection="0">
      <alignment vertical="center"/>
    </xf>
    <xf numFmtId="0" fontId="0" fillId="19" borderId="11" applyNumberFormat="0" applyFont="0" applyAlignment="0" applyProtection="0">
      <alignment vertical="center"/>
    </xf>
    <xf numFmtId="0" fontId="14" fillId="22" borderId="0" applyNumberFormat="0" applyBorder="0" applyAlignment="0" applyProtection="0">
      <alignment vertical="center"/>
    </xf>
    <xf numFmtId="0" fontId="26" fillId="23" borderId="0" applyNumberFormat="0" applyBorder="0" applyAlignment="0" applyProtection="0">
      <alignment vertical="center"/>
    </xf>
    <xf numFmtId="0" fontId="10" fillId="24" borderId="0" applyNumberFormat="0" applyBorder="0" applyAlignment="0" applyProtection="0">
      <alignment vertical="center"/>
    </xf>
    <xf numFmtId="0" fontId="20" fillId="11" borderId="0" applyNumberFormat="0" applyBorder="0" applyAlignment="0" applyProtection="0">
      <alignment vertical="center"/>
    </xf>
    <xf numFmtId="0" fontId="17" fillId="7" borderId="4" applyNumberFormat="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9" fontId="0" fillId="0" borderId="0" applyFont="0" applyFill="0" applyBorder="0" applyAlignment="0" applyProtection="0">
      <alignment vertical="center"/>
    </xf>
    <xf numFmtId="0" fontId="14" fillId="28" borderId="0" applyNumberFormat="0" applyBorder="0" applyAlignment="0" applyProtection="0">
      <alignment vertical="center"/>
    </xf>
    <xf numFmtId="44" fontId="0" fillId="0" borderId="0" applyFont="0" applyFill="0" applyBorder="0" applyAlignment="0" applyProtection="0">
      <alignment vertical="center"/>
    </xf>
    <xf numFmtId="0" fontId="14" fillId="25" borderId="0" applyNumberFormat="0" applyBorder="0" applyAlignment="0" applyProtection="0">
      <alignment vertical="center"/>
    </xf>
    <xf numFmtId="0" fontId="10" fillId="32" borderId="0" applyNumberFormat="0" applyBorder="0" applyAlignment="0" applyProtection="0">
      <alignment vertical="center"/>
    </xf>
    <xf numFmtId="0" fontId="11" fillId="3" borderId="4" applyNumberFormat="0" applyAlignment="0" applyProtection="0">
      <alignment vertical="center"/>
    </xf>
    <xf numFmtId="0" fontId="10" fillId="5" borderId="0" applyNumberFormat="0" applyBorder="0" applyAlignment="0" applyProtection="0">
      <alignment vertical="center"/>
    </xf>
    <xf numFmtId="0" fontId="14" fillId="4" borderId="0" applyNumberFormat="0" applyBorder="0" applyAlignment="0" applyProtection="0">
      <alignment vertical="center"/>
    </xf>
    <xf numFmtId="0" fontId="10" fillId="2" borderId="0" applyNumberFormat="0" applyBorder="0" applyAlignment="0" applyProtection="0">
      <alignment vertical="center"/>
    </xf>
  </cellStyleXfs>
  <cellXfs count="29">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1" fillId="0" borderId="0" xfId="0" applyFont="1" applyFill="1" applyAlignment="1">
      <alignment horizontal="left" vertical="center"/>
    </xf>
    <xf numFmtId="0" fontId="3" fillId="0" borderId="0" xfId="0" applyFont="1" applyFill="1" applyAlignment="1">
      <alignment horizontal="center" vertical="center"/>
    </xf>
    <xf numFmtId="1" fontId="4" fillId="0" borderId="1" xfId="1" applyNumberFormat="1" applyFont="1" applyFill="1" applyBorder="1" applyAlignment="1">
      <alignment horizontal="center" vertical="center"/>
    </xf>
    <xf numFmtId="1" fontId="4" fillId="0" borderId="1" xfId="1" applyNumberFormat="1" applyFont="1" applyFill="1" applyBorder="1" applyAlignment="1">
      <alignment horizontal="center" vertical="center" wrapText="1"/>
    </xf>
    <xf numFmtId="0" fontId="5" fillId="0" borderId="2" xfId="0" applyFont="1" applyFill="1" applyBorder="1" applyAlignment="1">
      <alignment horizontal="center" vertical="center"/>
    </xf>
    <xf numFmtId="1" fontId="2" fillId="0" borderId="2" xfId="1" applyNumberFormat="1" applyFont="1" applyFill="1" applyBorder="1" applyAlignment="1">
      <alignment horizontal="center" vertical="center" wrapText="1"/>
    </xf>
    <xf numFmtId="1" fontId="2" fillId="0" borderId="2" xfId="1" applyNumberFormat="1" applyFont="1" applyFill="1" applyBorder="1" applyAlignment="1">
      <alignment horizontal="center" vertical="center"/>
    </xf>
    <xf numFmtId="1" fontId="6" fillId="0" borderId="2" xfId="1" applyNumberFormat="1" applyFont="1" applyFill="1" applyBorder="1" applyAlignment="1">
      <alignment horizontal="center" vertical="center"/>
    </xf>
    <xf numFmtId="1" fontId="6" fillId="0" borderId="3" xfId="1" applyNumberFormat="1" applyFont="1" applyFill="1" applyBorder="1" applyAlignment="1">
      <alignment horizontal="center" vertical="center"/>
    </xf>
    <xf numFmtId="0" fontId="2" fillId="0" borderId="2" xfId="0" applyFont="1" applyFill="1" applyBorder="1" applyAlignment="1">
      <alignment vertical="center"/>
    </xf>
    <xf numFmtId="0" fontId="2" fillId="0" borderId="2" xfId="0" applyFont="1" applyFill="1" applyBorder="1" applyAlignment="1">
      <alignment horizontal="left" vertical="center" wrapText="1"/>
    </xf>
    <xf numFmtId="2" fontId="4" fillId="0" borderId="1" xfId="1" applyNumberFormat="1" applyFont="1" applyFill="1" applyBorder="1" applyAlignment="1">
      <alignment horizontal="center" vertical="center" wrapText="1"/>
    </xf>
    <xf numFmtId="178" fontId="4"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178" fontId="7" fillId="0" borderId="2" xfId="0" applyNumberFormat="1" applyFont="1" applyFill="1" applyBorder="1" applyAlignment="1">
      <alignment horizontal="center" vertical="center" wrapText="1"/>
    </xf>
    <xf numFmtId="178" fontId="7" fillId="0" borderId="2" xfId="0" applyNumberFormat="1" applyFont="1" applyFill="1" applyBorder="1" applyAlignment="1">
      <alignment horizontal="center" vertical="center"/>
    </xf>
    <xf numFmtId="0" fontId="8" fillId="0" borderId="2" xfId="0" applyFont="1" applyFill="1" applyBorder="1" applyAlignment="1">
      <alignment horizontal="center" vertical="center"/>
    </xf>
    <xf numFmtId="177" fontId="7" fillId="0" borderId="2" xfId="0" applyNumberFormat="1" applyFont="1" applyFill="1" applyBorder="1" applyAlignment="1">
      <alignment horizontal="center" vertical="center" wrapText="1"/>
    </xf>
    <xf numFmtId="178" fontId="9" fillId="0" borderId="2" xfId="0" applyNumberFormat="1" applyFont="1" applyFill="1" applyBorder="1" applyAlignment="1">
      <alignment horizontal="center" vertical="center"/>
    </xf>
    <xf numFmtId="176" fontId="4" fillId="0" borderId="2"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78" fontId="8" fillId="0" borderId="2" xfId="0" applyNumberFormat="1" applyFont="1" applyFill="1" applyBorder="1" applyAlignment="1">
      <alignment horizontal="center" vertical="center"/>
    </xf>
    <xf numFmtId="177" fontId="8" fillId="0" borderId="2" xfId="0" applyNumberFormat="1" applyFont="1" applyFill="1" applyBorder="1" applyAlignment="1">
      <alignment horizontal="center" vertical="center"/>
    </xf>
    <xf numFmtId="0" fontId="8" fillId="0" borderId="2" xfId="0" applyFont="1" applyFill="1" applyBorder="1" applyAlignment="1">
      <alignment horizontal="center" vertical="center" wrapText="1"/>
    </xf>
    <xf numFmtId="0" fontId="7" fillId="0" borderId="2" xfId="0" applyNumberFormat="1" applyFont="1" applyFill="1" applyBorder="1" applyAlignment="1" quotePrefix="1">
      <alignment horizontal="center" vertical="center" wrapText="1"/>
    </xf>
  </cellXfs>
  <cellStyles count="50">
    <cellStyle name="常规" xfId="0" builtinId="0"/>
    <cellStyle name="常规 2"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链接单元格" xfId="24" builtinId="24"/>
    <cellStyle name="标题 4" xfId="25" builtinId="19"/>
    <cellStyle name="20% - 强调文字颜色 2" xfId="26" builtinId="34"/>
    <cellStyle name="货币[0]" xfId="27" builtinId="7"/>
    <cellStyle name="警告文本" xfId="28" builtinId="11"/>
    <cellStyle name="40% - 强调文字颜色 2" xfId="29" builtinId="35"/>
    <cellStyle name="注释" xfId="30" builtinId="1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4"/>
  <sheetViews>
    <sheetView tabSelected="1" workbookViewId="0">
      <selection activeCell="O10" sqref="O10"/>
    </sheetView>
  </sheetViews>
  <sheetFormatPr defaultColWidth="9.73333333333333" defaultRowHeight="14.25"/>
  <cols>
    <col min="1" max="1" width="5.125" style="1" customWidth="1"/>
    <col min="2" max="2" width="20.875" style="1" customWidth="1"/>
    <col min="3" max="3" width="14.75" style="1" customWidth="1"/>
    <col min="4" max="4" width="9.65" style="1" customWidth="1"/>
    <col min="5" max="5" width="11.8" style="1" customWidth="1"/>
    <col min="6" max="6" width="16.4416666666667" style="1" customWidth="1"/>
    <col min="7" max="7" width="9.59166666666667" style="1" customWidth="1"/>
    <col min="8" max="9" width="9.73333333333333" style="1" customWidth="1"/>
    <col min="10" max="10" width="8.19166666666667" style="1" customWidth="1"/>
    <col min="11" max="11" width="11.125" style="1" customWidth="1"/>
    <col min="12" max="16384" width="9.73333333333333" style="1"/>
  </cols>
  <sheetData>
    <row r="1" ht="28" customHeight="1" spans="1:2">
      <c r="A1" s="3" t="s">
        <v>0</v>
      </c>
      <c r="B1" s="3"/>
    </row>
    <row r="2" s="1" customFormat="1" ht="36" customHeight="1" spans="1:11">
      <c r="A2" s="4" t="s">
        <v>1</v>
      </c>
      <c r="B2" s="4"/>
      <c r="C2" s="4"/>
      <c r="D2" s="4"/>
      <c r="E2" s="4"/>
      <c r="F2" s="4"/>
      <c r="G2" s="4"/>
      <c r="H2" s="4"/>
      <c r="I2" s="4"/>
      <c r="J2" s="4"/>
      <c r="K2" s="4"/>
    </row>
    <row r="3" s="1" customFormat="1" ht="46" customHeight="1" spans="1:11">
      <c r="A3" s="5" t="s">
        <v>2</v>
      </c>
      <c r="B3" s="6" t="s">
        <v>3</v>
      </c>
      <c r="C3" s="5" t="s">
        <v>4</v>
      </c>
      <c r="D3" s="6" t="s">
        <v>5</v>
      </c>
      <c r="E3" s="5" t="s">
        <v>6</v>
      </c>
      <c r="F3" s="6" t="s">
        <v>7</v>
      </c>
      <c r="G3" s="14" t="s">
        <v>8</v>
      </c>
      <c r="H3" s="15" t="s">
        <v>9</v>
      </c>
      <c r="I3" s="23" t="s">
        <v>10</v>
      </c>
      <c r="J3" s="24" t="s">
        <v>11</v>
      </c>
      <c r="K3" s="25" t="s">
        <v>12</v>
      </c>
    </row>
    <row r="4" s="2" customFormat="1" ht="24" customHeight="1" spans="1:11">
      <c r="A4" s="7">
        <v>1</v>
      </c>
      <c r="B4" s="8" t="s">
        <v>13</v>
      </c>
      <c r="C4" s="9" t="s">
        <v>14</v>
      </c>
      <c r="D4" s="10">
        <v>1</v>
      </c>
      <c r="E4" s="16" t="s">
        <v>15</v>
      </c>
      <c r="F4" s="17" t="s">
        <v>16</v>
      </c>
      <c r="G4" s="18">
        <f>74</f>
        <v>74</v>
      </c>
      <c r="H4" s="19">
        <f>78.92</f>
        <v>78.92</v>
      </c>
      <c r="I4" s="26">
        <f>(G4+H4)*0.5</f>
        <v>76.46</v>
      </c>
      <c r="J4" s="27">
        <v>1</v>
      </c>
      <c r="K4" s="20" t="s">
        <v>17</v>
      </c>
    </row>
    <row r="5" s="2" customFormat="1" ht="24" customHeight="1" spans="1:11">
      <c r="A5" s="7">
        <v>2</v>
      </c>
      <c r="B5" s="8" t="s">
        <v>13</v>
      </c>
      <c r="C5" s="9" t="s">
        <v>14</v>
      </c>
      <c r="D5" s="10"/>
      <c r="E5" s="16" t="s">
        <v>18</v>
      </c>
      <c r="F5" s="17" t="s">
        <v>19</v>
      </c>
      <c r="G5" s="18">
        <f>73</f>
        <v>73</v>
      </c>
      <c r="H5" s="19">
        <f>78.9</f>
        <v>78.9</v>
      </c>
      <c r="I5" s="26">
        <f>(G5+H5)*0.5</f>
        <v>75.95</v>
      </c>
      <c r="J5" s="27">
        <v>2</v>
      </c>
      <c r="K5" s="20" t="s">
        <v>17</v>
      </c>
    </row>
    <row r="6" s="2" customFormat="1" ht="24" customHeight="1" spans="1:11">
      <c r="A6" s="7">
        <v>3</v>
      </c>
      <c r="B6" s="8" t="s">
        <v>13</v>
      </c>
      <c r="C6" s="9" t="s">
        <v>14</v>
      </c>
      <c r="D6" s="10"/>
      <c r="E6" s="16" t="s">
        <v>20</v>
      </c>
      <c r="F6" s="17" t="s">
        <v>21</v>
      </c>
      <c r="G6" s="18">
        <v>70</v>
      </c>
      <c r="H6" s="19">
        <v>81.04</v>
      </c>
      <c r="I6" s="26">
        <f>(G6+H6)*0.5</f>
        <v>75.52</v>
      </c>
      <c r="J6" s="27">
        <v>3</v>
      </c>
      <c r="K6" s="20" t="s">
        <v>22</v>
      </c>
    </row>
    <row r="7" s="2" customFormat="1" ht="24" customHeight="1" spans="1:11">
      <c r="A7" s="7">
        <v>4</v>
      </c>
      <c r="B7" s="8" t="s">
        <v>13</v>
      </c>
      <c r="C7" s="9" t="s">
        <v>14</v>
      </c>
      <c r="D7" s="10"/>
      <c r="E7" s="16" t="s">
        <v>23</v>
      </c>
      <c r="F7" s="17" t="s">
        <v>24</v>
      </c>
      <c r="G7" s="18">
        <v>71.5</v>
      </c>
      <c r="H7" s="19">
        <v>79.12</v>
      </c>
      <c r="I7" s="26">
        <f>(G7+H7)*0.5</f>
        <v>75.31</v>
      </c>
      <c r="J7" s="27">
        <v>4</v>
      </c>
      <c r="K7" s="20" t="s">
        <v>22</v>
      </c>
    </row>
    <row r="8" s="2" customFormat="1" ht="24" customHeight="1" spans="1:11">
      <c r="A8" s="7">
        <v>5</v>
      </c>
      <c r="B8" s="8" t="s">
        <v>13</v>
      </c>
      <c r="C8" s="9" t="s">
        <v>14</v>
      </c>
      <c r="D8" s="10"/>
      <c r="E8" s="16" t="s">
        <v>25</v>
      </c>
      <c r="F8" s="29" t="s">
        <v>26</v>
      </c>
      <c r="G8" s="18">
        <v>72.5</v>
      </c>
      <c r="H8" s="20">
        <v>-1</v>
      </c>
      <c r="I8" s="26"/>
      <c r="J8" s="27"/>
      <c r="K8" s="28" t="s">
        <v>27</v>
      </c>
    </row>
    <row r="9" s="2" customFormat="1" ht="24" customHeight="1" spans="1:11">
      <c r="A9" s="7">
        <v>6</v>
      </c>
      <c r="B9" s="8" t="s">
        <v>13</v>
      </c>
      <c r="C9" s="9" t="s">
        <v>28</v>
      </c>
      <c r="D9" s="11">
        <v>1</v>
      </c>
      <c r="E9" s="16" t="s">
        <v>29</v>
      </c>
      <c r="F9" s="17" t="s">
        <v>30</v>
      </c>
      <c r="G9" s="18">
        <f>73</f>
        <v>73</v>
      </c>
      <c r="H9" s="19">
        <f>80.3</f>
        <v>80.3</v>
      </c>
      <c r="I9" s="26">
        <f>(G9+H9)*0.5</f>
        <v>76.65</v>
      </c>
      <c r="J9" s="27">
        <v>1</v>
      </c>
      <c r="K9" s="20" t="s">
        <v>17</v>
      </c>
    </row>
    <row r="10" s="2" customFormat="1" ht="24" customHeight="1" spans="1:11">
      <c r="A10" s="7">
        <v>7</v>
      </c>
      <c r="B10" s="8" t="s">
        <v>13</v>
      </c>
      <c r="C10" s="9" t="s">
        <v>28</v>
      </c>
      <c r="D10" s="11"/>
      <c r="E10" s="16" t="s">
        <v>31</v>
      </c>
      <c r="F10" s="17" t="s">
        <v>32</v>
      </c>
      <c r="G10" s="18">
        <f>65.5</f>
        <v>65.5</v>
      </c>
      <c r="H10" s="19">
        <f>79.1</f>
        <v>79.1</v>
      </c>
      <c r="I10" s="26">
        <f>(G10+H10)*0.5</f>
        <v>72.3</v>
      </c>
      <c r="J10" s="27">
        <v>2</v>
      </c>
      <c r="K10" s="20" t="s">
        <v>17</v>
      </c>
    </row>
    <row r="11" s="2" customFormat="1" ht="24" customHeight="1" spans="1:11">
      <c r="A11" s="7">
        <v>8</v>
      </c>
      <c r="B11" s="8" t="s">
        <v>13</v>
      </c>
      <c r="C11" s="9" t="s">
        <v>28</v>
      </c>
      <c r="D11" s="11"/>
      <c r="E11" s="16" t="s">
        <v>33</v>
      </c>
      <c r="F11" s="17" t="s">
        <v>34</v>
      </c>
      <c r="G11" s="18">
        <v>62.5</v>
      </c>
      <c r="H11" s="19">
        <v>79</v>
      </c>
      <c r="I11" s="26">
        <f>(G11+H11)*0.5</f>
        <v>70.75</v>
      </c>
      <c r="J11" s="27">
        <v>3</v>
      </c>
      <c r="K11" s="20" t="s">
        <v>22</v>
      </c>
    </row>
    <row r="12" s="2" customFormat="1" ht="24" customHeight="1" spans="1:11">
      <c r="A12" s="7">
        <v>9</v>
      </c>
      <c r="B12" s="8" t="s">
        <v>13</v>
      </c>
      <c r="C12" s="9" t="s">
        <v>28</v>
      </c>
      <c r="D12" s="11"/>
      <c r="E12" s="16" t="s">
        <v>35</v>
      </c>
      <c r="F12" s="17" t="s">
        <v>36</v>
      </c>
      <c r="G12" s="18">
        <v>61</v>
      </c>
      <c r="H12" s="19">
        <v>78.52</v>
      </c>
      <c r="I12" s="26">
        <f>(G12+H12)*0.5</f>
        <v>69.76</v>
      </c>
      <c r="J12" s="27">
        <v>4</v>
      </c>
      <c r="K12" s="20" t="s">
        <v>22</v>
      </c>
    </row>
    <row r="13" s="2" customFormat="1" ht="24" customHeight="1" spans="1:11">
      <c r="A13" s="7">
        <v>10</v>
      </c>
      <c r="B13" s="8" t="s">
        <v>13</v>
      </c>
      <c r="C13" s="9" t="s">
        <v>28</v>
      </c>
      <c r="D13" s="11"/>
      <c r="E13" s="17" t="s">
        <v>37</v>
      </c>
      <c r="F13" s="21">
        <v>212994505809</v>
      </c>
      <c r="G13" s="18">
        <v>60.5</v>
      </c>
      <c r="H13" s="22">
        <v>78.64</v>
      </c>
      <c r="I13" s="26">
        <f>(G13+H13)*0.5</f>
        <v>69.57</v>
      </c>
      <c r="J13" s="27">
        <v>5</v>
      </c>
      <c r="K13" s="20" t="s">
        <v>22</v>
      </c>
    </row>
    <row r="14" s="1" customFormat="1" ht="67" customHeight="1" spans="1:11">
      <c r="A14" s="12" t="s">
        <v>38</v>
      </c>
      <c r="B14" s="13" t="s">
        <v>39</v>
      </c>
      <c r="C14" s="13"/>
      <c r="D14" s="13"/>
      <c r="E14" s="13"/>
      <c r="F14" s="13"/>
      <c r="G14" s="13"/>
      <c r="H14" s="13"/>
      <c r="I14" s="13"/>
      <c r="J14" s="13"/>
      <c r="K14" s="13"/>
    </row>
  </sheetData>
  <mergeCells count="5">
    <mergeCell ref="A1:B1"/>
    <mergeCell ref="A2:K2"/>
    <mergeCell ref="B14:K14"/>
    <mergeCell ref="D4:D8"/>
    <mergeCell ref="D9:D13"/>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zzb</dc:creator>
  <cp:lastModifiedBy>greatwall</cp:lastModifiedBy>
  <dcterms:created xsi:type="dcterms:W3CDTF">2024-11-07T16:49:00Z</dcterms:created>
  <dcterms:modified xsi:type="dcterms:W3CDTF">2024-11-18T16:31:01Z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25AE92486D334766BDD32932B6988FFB_13</vt:lpwstr>
  </property>
  <property fmtid="{D5CDD505-2E9C-101B-9397-08002B2CF9AE}" pid="3" name="KSOProductBuildVer">
    <vt:lpwstr>2052-11.8.2.11961</vt:lpwstr>
  </property>
</Properties>
</file>